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mministrazione Trasparente_SitoASIA\Amm.Trasparente_2026\03_Consulenti e collaboratori\"/>
    </mc:Choice>
  </mc:AlternateContent>
  <xr:revisionPtr revIDLastSave="0" documentId="13_ncr:1_{A34375D1-8141-4FD1-A0D8-C13CF4BA3771}" xr6:coauthVersionLast="47" xr6:coauthVersionMax="47" xr10:uidLastSave="{00000000-0000-0000-0000-000000000000}"/>
  <bookViews>
    <workbookView xWindow="28680" yWindow="-150" windowWidth="29040" windowHeight="15720" xr2:uid="{B2B2043C-1E74-4AAA-BA69-EA7C6BAEE45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4" i="1"/>
  <c r="D8" i="1"/>
  <c r="D7" i="1"/>
  <c r="D6" i="1"/>
  <c r="D5" i="1"/>
  <c r="D3" i="1"/>
  <c r="D2" i="1"/>
  <c r="E2" i="1" s="1"/>
  <c r="E3" i="1"/>
</calcChain>
</file>

<file path=xl/sharedStrings.xml><?xml version="1.0" encoding="utf-8"?>
<sst xmlns="http://schemas.openxmlformats.org/spreadsheetml/2006/main" count="41" uniqueCount="35">
  <si>
    <t>NOME E COGNOME</t>
  </si>
  <si>
    <t>PARTITA IVA/CODICE FISCALE</t>
  </si>
  <si>
    <t>INCARICO</t>
  </si>
  <si>
    <t>CORRISPETTIVO PREVISTO (IVA INCLUSA)</t>
  </si>
  <si>
    <t>CORRISPETTIVO EROGATO (IVA INCLUSA)</t>
  </si>
  <si>
    <t>RIF. PROVVEDIMENTO</t>
  </si>
  <si>
    <t>DURATA INCARICO</t>
  </si>
  <si>
    <t>01533550222</t>
  </si>
  <si>
    <t>01963790223</t>
  </si>
  <si>
    <t>11387301002</t>
  </si>
  <si>
    <t>B5C3B62C63</t>
  </si>
  <si>
    <t>annuale 2025</t>
  </si>
  <si>
    <t>LABORATORIO UTILITIES E ENTI LOCALI SRL</t>
  </si>
  <si>
    <t>SCUDIERO FABIO</t>
  </si>
  <si>
    <t>PROTEA SRL</t>
  </si>
  <si>
    <t>Servizio di consulenza in materia di “privacy”  Regolamento europeo 2016/679,  “Responsabile della Protezione dei Dati (RPD)” – Anno 2025.</t>
  </si>
  <si>
    <t>Assistenza rielaborazione dati rifiuti 2025</t>
  </si>
  <si>
    <t>B556308650</t>
  </si>
  <si>
    <t>FORWARD SOCIETà COOPERATIVA</t>
  </si>
  <si>
    <t>B5269F1416</t>
  </si>
  <si>
    <t>aggiornamento MOG231, aggiornamento risk assesment 231, aggiornamento procedure, formazione 231.</t>
  </si>
  <si>
    <t>Supporto tecnico Adempimenti regolatori ARERA – assistenza annuale 2025</t>
  </si>
  <si>
    <t>B69178C402</t>
  </si>
  <si>
    <t>Supporto tecnico – specialistico per la formulazione di una relazione tecnica specialistica –
relativa alla gestione del servizio integrato di raccolta e trasporto dei rifiuti urbani in 24
comuni del trentino.</t>
  </si>
  <si>
    <t>l’Asseverazione volontaria del Piano Economico
Finanziario di ASIA relativo alla prosecuzione della gestione del servizio di Igiene Ambientale in
24 Comuni del Trentino fino all’anno 2038</t>
  </si>
  <si>
    <t>B4B45A3050</t>
  </si>
  <si>
    <t>B555E14FEA</t>
  </si>
  <si>
    <t>B77AB6A65E</t>
  </si>
  <si>
    <t>CONSULTECH SRL</t>
  </si>
  <si>
    <t>SBC SRL</t>
  </si>
  <si>
    <t>CONSORZIO DEI COMUNI TRENTINI</t>
  </si>
  <si>
    <t>02798290215</t>
  </si>
  <si>
    <t>02246011205'</t>
  </si>
  <si>
    <t xml:space="preserve">	01389620228</t>
  </si>
  <si>
    <t>Riorganizzazione Area Operativa, Ufficio Tecnico e Settore Qualità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</si>
</sst>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;[Red]&quot;-&quot;[$€-410]&quot; &quot;#,##0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0AF9-48C5-40F9-8E13-BE09C1B5A895}">
  <dimension ref="A1:H104"/>
  <sheetViews>
    <sheetView tabSelected="1" workbookViewId="0">
      <selection activeCell="D10" sqref="D10"/>
    </sheetView>
  </sheetViews>
  <sheetFormatPr defaultRowHeight="15" x14ac:dyDescent="0.25"/>
  <cols>
    <col min="1" max="1" width="45.42578125" customWidth="1"/>
    <col min="2" max="2" width="19.42578125" style="5" customWidth="1"/>
    <col min="3" max="3" width="84" customWidth="1"/>
    <col min="4" max="4" width="24.28515625" bestFit="1" customWidth="1"/>
    <col min="5" max="5" width="24.42578125" bestFit="1" customWidth="1"/>
    <col min="6" max="6" width="17.85546875" style="6" customWidth="1"/>
    <col min="7" max="7" width="18.85546875" bestFit="1" customWidth="1"/>
    <col min="8" max="8" width="18.5703125" customWidth="1"/>
  </cols>
  <sheetData>
    <row r="1" spans="1:8" s="4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</row>
    <row r="2" spans="1:8" s="13" customFormat="1" ht="30" x14ac:dyDescent="0.25">
      <c r="A2" s="7" t="s">
        <v>30</v>
      </c>
      <c r="B2" s="8" t="s">
        <v>7</v>
      </c>
      <c r="C2" s="9" t="s">
        <v>15</v>
      </c>
      <c r="D2" s="10">
        <f>4550*1.22</f>
        <v>5551</v>
      </c>
      <c r="E2" s="11">
        <f>D2</f>
        <v>5551</v>
      </c>
      <c r="F2" s="11" t="s">
        <v>10</v>
      </c>
      <c r="G2" s="11" t="s">
        <v>11</v>
      </c>
      <c r="H2" s="12"/>
    </row>
    <row r="3" spans="1:8" s="13" customFormat="1" ht="30" x14ac:dyDescent="0.25">
      <c r="A3" s="7" t="s">
        <v>28</v>
      </c>
      <c r="B3" s="8" t="s">
        <v>8</v>
      </c>
      <c r="C3" s="9" t="s">
        <v>16</v>
      </c>
      <c r="D3" s="10">
        <f>1490*1.22</f>
        <v>1817.8</v>
      </c>
      <c r="E3" s="11">
        <f>490*2*1.22</f>
        <v>1195.5999999999999</v>
      </c>
      <c r="F3" s="11" t="s">
        <v>17</v>
      </c>
      <c r="G3" s="11" t="s">
        <v>11</v>
      </c>
      <c r="H3" s="12"/>
    </row>
    <row r="4" spans="1:8" s="13" customFormat="1" ht="30" x14ac:dyDescent="0.25">
      <c r="A4" s="7" t="s">
        <v>18</v>
      </c>
      <c r="B4" s="8" t="s">
        <v>31</v>
      </c>
      <c r="C4" s="9" t="s">
        <v>20</v>
      </c>
      <c r="D4" s="10">
        <f>5000*1.22*1.15</f>
        <v>7014.9999999999991</v>
      </c>
      <c r="E4" s="11">
        <v>7015</v>
      </c>
      <c r="F4" s="11" t="s">
        <v>19</v>
      </c>
      <c r="G4" s="11" t="s">
        <v>11</v>
      </c>
      <c r="H4" s="12"/>
    </row>
    <row r="5" spans="1:8" s="13" customFormat="1" x14ac:dyDescent="0.25">
      <c r="A5" s="7" t="s">
        <v>12</v>
      </c>
      <c r="B5" s="8" t="s">
        <v>32</v>
      </c>
      <c r="C5" s="9" t="s">
        <v>21</v>
      </c>
      <c r="D5" s="10">
        <f>32000*1.22</f>
        <v>39040</v>
      </c>
      <c r="E5" s="11">
        <v>40107.519999999997</v>
      </c>
      <c r="F5" s="11" t="s">
        <v>26</v>
      </c>
      <c r="G5" s="11" t="s">
        <v>11</v>
      </c>
      <c r="H5" s="12"/>
    </row>
    <row r="6" spans="1:8" s="13" customFormat="1" ht="45" x14ac:dyDescent="0.25">
      <c r="A6" s="7" t="s">
        <v>14</v>
      </c>
      <c r="B6" s="8">
        <v>11229770018</v>
      </c>
      <c r="C6" s="9" t="s">
        <v>23</v>
      </c>
      <c r="D6" s="10">
        <f>5200*1.22</f>
        <v>6344</v>
      </c>
      <c r="E6" s="11">
        <v>5200</v>
      </c>
      <c r="F6" s="11" t="s">
        <v>22</v>
      </c>
      <c r="G6" s="11" t="s">
        <v>11</v>
      </c>
      <c r="H6" s="12"/>
    </row>
    <row r="7" spans="1:8" s="13" customFormat="1" x14ac:dyDescent="0.25">
      <c r="A7" s="7" t="s">
        <v>29</v>
      </c>
      <c r="B7" s="8" t="s">
        <v>9</v>
      </c>
      <c r="C7" s="9" t="s">
        <v>34</v>
      </c>
      <c r="D7" s="10">
        <f>15000*1.22</f>
        <v>18300</v>
      </c>
      <c r="E7" s="11">
        <f>5490+13502.96</f>
        <v>18992.96</v>
      </c>
      <c r="F7" s="11" t="s">
        <v>27</v>
      </c>
      <c r="G7" s="11" t="s">
        <v>11</v>
      </c>
      <c r="H7" s="12"/>
    </row>
    <row r="8" spans="1:8" s="13" customFormat="1" ht="60" x14ac:dyDescent="0.25">
      <c r="A8" s="7" t="s">
        <v>13</v>
      </c>
      <c r="B8" s="8" t="s">
        <v>33</v>
      </c>
      <c r="C8" s="9" t="s">
        <v>24</v>
      </c>
      <c r="D8" s="10">
        <f>(9000*1.04)*1.22</f>
        <v>11419.199999999999</v>
      </c>
      <c r="E8" s="11">
        <v>11419</v>
      </c>
      <c r="F8" s="11" t="s">
        <v>25</v>
      </c>
      <c r="G8" s="11" t="s">
        <v>11</v>
      </c>
      <c r="H8" s="12"/>
    </row>
    <row r="9" spans="1:8" x14ac:dyDescent="0.25">
      <c r="F9"/>
    </row>
    <row r="10" spans="1:8" x14ac:dyDescent="0.25">
      <c r="F10"/>
    </row>
    <row r="11" spans="1:8" x14ac:dyDescent="0.25">
      <c r="F11"/>
    </row>
    <row r="12" spans="1:8" x14ac:dyDescent="0.25">
      <c r="F12"/>
    </row>
    <row r="13" spans="1:8" x14ac:dyDescent="0.25">
      <c r="F13"/>
    </row>
    <row r="14" spans="1:8" x14ac:dyDescent="0.25">
      <c r="F14"/>
    </row>
    <row r="15" spans="1:8" x14ac:dyDescent="0.25">
      <c r="F15"/>
    </row>
    <row r="16" spans="1:8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</sheetData>
  <sortState xmlns:xlrd2="http://schemas.microsoft.com/office/spreadsheetml/2017/richdata2" ref="A2:G8">
    <sortCondition ref="A2:A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Pedron</dc:creator>
  <cp:lastModifiedBy>ASIA - Lavis TN - Ragioneria - Sara Carlini</cp:lastModifiedBy>
  <dcterms:created xsi:type="dcterms:W3CDTF">2025-09-18T14:45:34Z</dcterms:created>
  <dcterms:modified xsi:type="dcterms:W3CDTF">2026-06-25T06:42:25Z</dcterms:modified>
</cp:coreProperties>
</file>